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5\"/>
    </mc:Choice>
  </mc:AlternateContent>
  <bookViews>
    <workbookView xWindow="0" yWindow="0" windowWidth="23970" windowHeight="759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20" i="12" l="1"/>
  <c r="J38" i="12" l="1"/>
  <c r="D38" i="12"/>
  <c r="H7" i="12" l="1"/>
  <c r="H9" i="12" l="1"/>
  <c r="H24" i="12"/>
  <c r="H14" i="12"/>
  <c r="H16" i="12"/>
  <c r="H15" i="12"/>
  <c r="H25" i="12"/>
  <c r="H21" i="12"/>
  <c r="H12" i="12"/>
  <c r="H11" i="12"/>
  <c r="H17" i="12"/>
  <c r="H23" i="12"/>
  <c r="H22" i="12"/>
  <c r="H13" i="12"/>
  <c r="H8" i="12"/>
  <c r="H19" i="12"/>
</calcChain>
</file>

<file path=xl/sharedStrings.xml><?xml version="1.0" encoding="utf-8"?>
<sst xmlns="http://schemas.openxmlformats.org/spreadsheetml/2006/main" count="156" uniqueCount="104">
  <si>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</si>
  <si>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</si>
  <si>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</si>
  <si>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</si>
  <si>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</si>
  <si>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</si>
  <si>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</si>
  <si>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</si>
  <si>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</si>
  <si>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</si>
  <si>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</si>
  <si>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</si>
  <si>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</si>
  <si>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</si>
  <si>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</si>
  <si>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</si>
  <si>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</si>
  <si>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</si>
  <si>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</si>
  <si>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</si>
  <si>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</si>
  <si>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</si>
  <si>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</si>
  <si>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</si>
  <si>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</si>
  <si>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</si>
  <si>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</si>
  <si>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</si>
  <si>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</si>
  <si>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</si>
  <si>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ТО</t>
  </si>
  <si>
    <t>да</t>
  </si>
  <si>
    <t xml:space="preserve">АО "ЮРЭСК" 
г. Ханты-Мансийск </t>
  </si>
  <si>
    <t>Няганский ф-л 
АО "ЮРЭСК"</t>
  </si>
  <si>
    <t>ЮТЭК-ХМР</t>
  </si>
  <si>
    <t>отключена персоналом</t>
  </si>
  <si>
    <t>Кондинский ф-л 
АО "ЮРЭСК"</t>
  </si>
  <si>
    <t>СПП АО "ЮРЭСК"</t>
  </si>
  <si>
    <t>Причина отключения устанавливается (гроза).</t>
  </si>
  <si>
    <t>п. Приобье</t>
  </si>
  <si>
    <t>ТО,
УАПВ</t>
  </si>
  <si>
    <t>г. Сургут</t>
  </si>
  <si>
    <t>МТЗ</t>
  </si>
  <si>
    <t>ЮТЭК-Когалым</t>
  </si>
  <si>
    <t>г. Когалым</t>
  </si>
  <si>
    <t>Исполнитель :  Диспетчер ОДС Денисенко А.В.</t>
  </si>
  <si>
    <t>за период с 08:00 23.05.22 по 08:00 30.05.22.</t>
  </si>
  <si>
    <t>ПС 110 кВ Пионерная-2,
КВЛ-6 кВ яч. 30 РП-128А</t>
  </si>
  <si>
    <t>п. Шапша</t>
  </si>
  <si>
    <t xml:space="preserve">ПС 110 кВ ГИБДД, 
ВЛ-10 кВ Шапша-2 </t>
  </si>
  <si>
    <t>п. Междуреченский</t>
  </si>
  <si>
    <t>ВЛ-110 кВ Сотник-Тавда-2</t>
  </si>
  <si>
    <t>3 зона ДЗ, АПВ неуспешное</t>
  </si>
  <si>
    <t>г. Нягань</t>
  </si>
  <si>
    <t>РП-5-13, ВЛ-10 кВ МК-156</t>
  </si>
  <si>
    <t>Советский ф-л 
АО "ЮРЭСК"</t>
  </si>
  <si>
    <t>п. Теги, д. Устрем, 
д. Пугоры</t>
  </si>
  <si>
    <t>КПП-6/20 кВ Березово, ВЛЗ-20 Пугоры</t>
  </si>
  <si>
    <t>ТО, УРПВ</t>
  </si>
  <si>
    <t>Березовский ф-л 
АО "ЮРЭСК"</t>
  </si>
  <si>
    <t>п. Игрим</t>
  </si>
  <si>
    <t>РП-11-2112, ВЛ-6 кВ Автозаправка</t>
  </si>
  <si>
    <t>Падение дерева в пролетах оп.№90-91.</t>
  </si>
  <si>
    <t>1КНС</t>
  </si>
  <si>
    <t>п. Нялино</t>
  </si>
  <si>
    <t>КТП 20/10 кВ №18-4041, ВЛ-10 кВ Нялино</t>
  </si>
  <si>
    <t>МТЗ, УРПВ</t>
  </si>
  <si>
    <t>РП-10 кВ № 20, 
ВЛ-10 кВ Южный</t>
  </si>
  <si>
    <t>ЗЗ</t>
  </si>
  <si>
    <t>Повреждение изоляторов на оп. 2, 3, 26.</t>
  </si>
  <si>
    <t>ТО, 
НАПВ</t>
  </si>
  <si>
    <t>Повреждение КЛ-10 в РП 10 кВ № 5-10 яч. 1.</t>
  </si>
  <si>
    <t>г. Советский</t>
  </si>
  <si>
    <t>ПС 220 кВ Картопья, 
ВЛ-10 кВ Промбаза</t>
  </si>
  <si>
    <t>Разрушение концевой кабельной муфты на оп. 21/1 (ввод в ТП 10 кВ № 16-070).</t>
  </si>
  <si>
    <t>ПС 110 кВ Соболиная, 
ВЛ-10 кВ Котельная-2</t>
  </si>
  <si>
    <t>Падение дерева в пролетах оп. 27/8 и 27/9.</t>
  </si>
  <si>
    <t xml:space="preserve"> ЦРП № 2-5, КВЛ-10 кВ          фид. №5-3 </t>
  </si>
  <si>
    <t>Повреждение оп. №2 КВЛ-10 кВ фид. №5-3 неустановленным ТС.</t>
  </si>
  <si>
    <t>РП-16,  ВЛ-10 кВ Экспедиция</t>
  </si>
  <si>
    <t>ПС 110 кВ Сергино, 
ВЛ-10 кВ Ж/дорога</t>
  </si>
  <si>
    <t>ТО, 
УАПВ</t>
  </si>
  <si>
    <t>Обрыв шлейфа ВЛ на оп. 1.</t>
  </si>
  <si>
    <t>ВЛ-110 кВ Вандмтор-Сергино-1</t>
  </si>
  <si>
    <t>НВЧЗ, 
УАПВ</t>
  </si>
  <si>
    <t>п. Ванзетур</t>
  </si>
  <si>
    <t xml:space="preserve">КПП-6/20 кВ Игрим, 
ВЛ-20 кВ Ванзетур </t>
  </si>
  <si>
    <t>МТЗ, 
НАПВ</t>
  </si>
  <si>
    <t>п. Базьяны, 
п. Добрино</t>
  </si>
  <si>
    <t>ПС 35 кВ Ярки, 
ВЛ-10 кВ Базьяны</t>
  </si>
  <si>
    <t>МТЗ, 
НАПВ, 
УРПВ</t>
  </si>
  <si>
    <t>2 школы, 
1 д/с, 
1 ВОС, 
1 КОС</t>
  </si>
  <si>
    <t>2 котельные, 
1 КНС, 
3 школы, 
1 д/с</t>
  </si>
  <si>
    <t>Причина устанавливается. ПС Юмас. АВР-35/10 успешное, ИМФ=195 км от ПС Сотник, причина устанавливается, зона ответственности Свердловэнерго.</t>
  </si>
  <si>
    <t>Обрыв проводов ВЛ на отп. от оп. 5 "Кислородная станция" техникой сторонней организации.</t>
  </si>
  <si>
    <t>г. Ханты-Мансийск</t>
  </si>
  <si>
    <t>ПС 110 кВ ГИБДД, 
КВЛ-35 кВ ГИБДД-Ярки-2</t>
  </si>
  <si>
    <t>Итого - 19 отключений, из них в сетях ЮРЭСК - 13</t>
  </si>
  <si>
    <t>Повреждение соединительной кабельной муфты ф."В"  на расстоянии 460 м от ПС ГИБДД. Без ограничения потребителей (на ПС Ярки нагрузка переведена на КВЛ-35 кВ ГИБДД-Ярки-1)</t>
  </si>
  <si>
    <t>На оп.2 обрыв шлейфа на ОПН-10 кВ ф.А.(линия на балансе ЮТЭК-РС)</t>
  </si>
  <si>
    <t>Причина отключения устанавливается (гроза).(линия на балансе НЮЭС)</t>
  </si>
  <si>
    <t xml:space="preserve">Попадание молнии в опору № 730. </t>
  </si>
  <si>
    <t>Обрыв проводов ВЛ-10 кВ ф.Экспедиция в пролете оп.4-5 отп.1(39), повреждение оп. 5 в результате наезда неустановленным ТС</t>
  </si>
  <si>
    <t>Схлест проводов ВОЛС потребителя  с  ВЛ-10 кВ МК-156 в пролете оп.1-2 отп.2 (6) на ТП 5-2033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</si>
</sst>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94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167" fontId="39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/>
    </xf>
    <xf numFmtId="0" fontId="39" fillId="4" borderId="1" xfId="875" applyFont="1" applyFill="1" applyBorder="1" applyAlignment="1">
      <alignment horizontal="left" vertical="center" wrapText="1"/>
    </xf>
    <xf numFmtId="0" fontId="39" fillId="4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65" fillId="9" borderId="6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65" fillId="9" borderId="6" xfId="0" applyFont="1" applyFill="1" applyBorder="1" applyAlignment="1">
      <alignment horizontal="center" vertical="center" wrapText="1"/>
    </xf>
    <xf numFmtId="0" fontId="65" fillId="9" borderId="8" xfId="0" applyFont="1" applyFill="1" applyBorder="1" applyAlignment="1">
      <alignment horizontal="center" vertical="center" wrapText="1"/>
    </xf>
    <xf numFmtId="0" fontId="65" fillId="9" borderId="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58"/>
  <sheetViews>
    <sheetView tabSelected="1" topLeftCell="A4" zoomScale="70" zoomScaleNormal="70" zoomScaleSheetLayoutView="70" workbookViewId="0">
      <selection activeCell="H22" sqref="H2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9.899999999999999" customHeight="1" x14ac:dyDescent="0.2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 customHeight="1" x14ac:dyDescent="0.2">
      <c r="A3" s="73" t="s">
        <v>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6.5" customHeight="1" x14ac:dyDescent="0.2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16" customFormat="1" ht="21.75" customHeight="1" x14ac:dyDescent="0.2">
      <c r="A5" s="67" t="s">
        <v>16</v>
      </c>
      <c r="B5" s="67" t="s">
        <v>4</v>
      </c>
      <c r="C5" s="74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0</v>
      </c>
      <c r="K5" s="67" t="s">
        <v>8</v>
      </c>
      <c r="L5" s="67" t="s">
        <v>26</v>
      </c>
      <c r="M5" s="67" t="s">
        <v>28</v>
      </c>
    </row>
    <row r="6" spans="1:13" s="16" customFormat="1" ht="24.6" customHeight="1" x14ac:dyDescent="0.2">
      <c r="A6" s="67"/>
      <c r="B6" s="67"/>
      <c r="C6" s="75"/>
      <c r="D6" s="67"/>
      <c r="E6" s="67"/>
      <c r="F6" s="52" t="s">
        <v>1</v>
      </c>
      <c r="G6" s="52" t="s">
        <v>2</v>
      </c>
      <c r="H6" s="67"/>
      <c r="I6" s="67"/>
      <c r="J6" s="68"/>
      <c r="K6" s="67"/>
      <c r="L6" s="67"/>
      <c r="M6" s="67"/>
    </row>
    <row r="7" spans="1:13" s="16" customFormat="1" ht="79.5" customHeight="1" x14ac:dyDescent="0.2">
      <c r="A7" s="66">
        <v>1</v>
      </c>
      <c r="B7" s="88" t="s">
        <v>32</v>
      </c>
      <c r="C7" s="64" t="s">
        <v>95</v>
      </c>
      <c r="D7" s="49" t="s">
        <v>96</v>
      </c>
      <c r="E7" s="37" t="s">
        <v>35</v>
      </c>
      <c r="F7" s="46">
        <v>44707.52847222222</v>
      </c>
      <c r="G7" s="46">
        <v>44707.52847222222</v>
      </c>
      <c r="H7" s="44">
        <f t="shared" ref="H7" si="0">G7-F7</f>
        <v>0</v>
      </c>
      <c r="I7" s="42">
        <v>0</v>
      </c>
      <c r="J7" s="47" t="s">
        <v>98</v>
      </c>
      <c r="K7" s="37" t="s">
        <v>29</v>
      </c>
      <c r="L7" s="37">
        <v>20</v>
      </c>
      <c r="M7" s="40" t="s">
        <v>31</v>
      </c>
    </row>
    <row r="8" spans="1:13" s="16" customFormat="1" ht="42.75" customHeight="1" x14ac:dyDescent="0.2">
      <c r="A8" s="66">
        <v>2</v>
      </c>
      <c r="B8" s="89"/>
      <c r="C8" s="38" t="s">
        <v>48</v>
      </c>
      <c r="D8" s="50" t="s">
        <v>49</v>
      </c>
      <c r="E8" s="37" t="s">
        <v>35</v>
      </c>
      <c r="F8" s="57">
        <v>44708.883333333331</v>
      </c>
      <c r="G8" s="57">
        <v>44708.905555555553</v>
      </c>
      <c r="H8" s="58">
        <f>G8-F8</f>
        <v>2.2222222221898846E-2</v>
      </c>
      <c r="I8" s="38">
        <v>150</v>
      </c>
      <c r="J8" s="63" t="s">
        <v>99</v>
      </c>
      <c r="K8" s="37" t="s">
        <v>48</v>
      </c>
      <c r="L8" s="37">
        <v>20</v>
      </c>
      <c r="M8" s="37" t="s">
        <v>29</v>
      </c>
    </row>
    <row r="9" spans="1:13" s="16" customFormat="1" ht="53.25" customHeight="1" x14ac:dyDescent="0.2">
      <c r="A9" s="66">
        <v>3</v>
      </c>
      <c r="B9" s="90"/>
      <c r="C9" s="37" t="s">
        <v>88</v>
      </c>
      <c r="D9" s="49" t="s">
        <v>89</v>
      </c>
      <c r="E9" s="43" t="s">
        <v>90</v>
      </c>
      <c r="F9" s="46">
        <v>44710.722222222219</v>
      </c>
      <c r="G9" s="46">
        <v>44710.774305555555</v>
      </c>
      <c r="H9" s="44">
        <f>G9-F9</f>
        <v>5.2083333335758653E-2</v>
      </c>
      <c r="I9" s="37">
        <v>28</v>
      </c>
      <c r="J9" s="48" t="s">
        <v>100</v>
      </c>
      <c r="K9" s="37" t="s">
        <v>29</v>
      </c>
      <c r="L9" s="40">
        <v>14</v>
      </c>
      <c r="M9" s="40" t="s">
        <v>29</v>
      </c>
    </row>
    <row r="10" spans="1:13" s="16" customFormat="1" ht="67.5" customHeight="1" x14ac:dyDescent="0.2">
      <c r="A10" s="66">
        <v>4</v>
      </c>
      <c r="B10" s="88" t="s">
        <v>33</v>
      </c>
      <c r="C10" s="37" t="s">
        <v>53</v>
      </c>
      <c r="D10" s="49" t="s">
        <v>79</v>
      </c>
      <c r="E10" s="37" t="s">
        <v>30</v>
      </c>
      <c r="F10" s="46">
        <v>44704.520833333336</v>
      </c>
      <c r="G10" s="46">
        <v>44704.589583333334</v>
      </c>
      <c r="H10" s="44">
        <v>6.5277777777777782E-2</v>
      </c>
      <c r="I10" s="42">
        <v>349</v>
      </c>
      <c r="J10" s="53" t="s">
        <v>102</v>
      </c>
      <c r="K10" s="41" t="s">
        <v>29</v>
      </c>
      <c r="L10" s="40">
        <v>10</v>
      </c>
      <c r="M10" s="40" t="s">
        <v>31</v>
      </c>
    </row>
    <row r="11" spans="1:13" s="16" customFormat="1" ht="42.75" customHeight="1" x14ac:dyDescent="0.2">
      <c r="A11" s="66">
        <v>5</v>
      </c>
      <c r="B11" s="89"/>
      <c r="C11" s="37" t="s">
        <v>53</v>
      </c>
      <c r="D11" s="49" t="s">
        <v>67</v>
      </c>
      <c r="E11" s="37" t="s">
        <v>68</v>
      </c>
      <c r="F11" s="46">
        <v>44706.347222222219</v>
      </c>
      <c r="G11" s="46">
        <v>44706.539583333331</v>
      </c>
      <c r="H11" s="44">
        <f t="shared" ref="H11:H17" si="1">G11-F11</f>
        <v>0.19236111111240461</v>
      </c>
      <c r="I11" s="42">
        <v>108</v>
      </c>
      <c r="J11" s="53" t="s">
        <v>69</v>
      </c>
      <c r="K11" s="41" t="s">
        <v>29</v>
      </c>
      <c r="L11" s="40">
        <v>18</v>
      </c>
      <c r="M11" s="40" t="s">
        <v>31</v>
      </c>
    </row>
    <row r="12" spans="1:13" s="16" customFormat="1" ht="77.25" customHeight="1" x14ac:dyDescent="0.2">
      <c r="A12" s="66">
        <v>6</v>
      </c>
      <c r="B12" s="89"/>
      <c r="C12" s="37" t="s">
        <v>53</v>
      </c>
      <c r="D12" s="49" t="s">
        <v>67</v>
      </c>
      <c r="E12" s="37" t="s">
        <v>70</v>
      </c>
      <c r="F12" s="46">
        <v>44706.565972222219</v>
      </c>
      <c r="G12" s="46">
        <v>44706.652777777781</v>
      </c>
      <c r="H12" s="44">
        <f t="shared" si="1"/>
        <v>8.6805555562023073E-2</v>
      </c>
      <c r="I12" s="42">
        <v>60</v>
      </c>
      <c r="J12" s="47" t="s">
        <v>71</v>
      </c>
      <c r="K12" s="41" t="s">
        <v>29</v>
      </c>
      <c r="L12" s="40">
        <v>18</v>
      </c>
      <c r="M12" s="40" t="s">
        <v>31</v>
      </c>
    </row>
    <row r="13" spans="1:13" s="16" customFormat="1" ht="42.75" customHeight="1" x14ac:dyDescent="0.2">
      <c r="A13" s="66">
        <v>7</v>
      </c>
      <c r="B13" s="89"/>
      <c r="C13" s="37" t="s">
        <v>53</v>
      </c>
      <c r="D13" s="49" t="s">
        <v>54</v>
      </c>
      <c r="E13" s="37" t="s">
        <v>30</v>
      </c>
      <c r="F13" s="46">
        <v>44707.556944444441</v>
      </c>
      <c r="G13" s="46">
        <v>44707.645833333336</v>
      </c>
      <c r="H13" s="44">
        <f t="shared" si="1"/>
        <v>8.8888888894871343E-2</v>
      </c>
      <c r="I13" s="42">
        <v>196</v>
      </c>
      <c r="J13" s="53" t="s">
        <v>103</v>
      </c>
      <c r="K13" s="41" t="s">
        <v>29</v>
      </c>
      <c r="L13" s="40">
        <v>21</v>
      </c>
      <c r="M13" s="40" t="s">
        <v>31</v>
      </c>
    </row>
    <row r="14" spans="1:13" s="16" customFormat="1" ht="42.75" customHeight="1" x14ac:dyDescent="0.2">
      <c r="A14" s="66">
        <v>8</v>
      </c>
      <c r="B14" s="89"/>
      <c r="C14" s="37" t="s">
        <v>53</v>
      </c>
      <c r="D14" s="49" t="s">
        <v>83</v>
      </c>
      <c r="E14" s="37" t="s">
        <v>84</v>
      </c>
      <c r="F14" s="46">
        <v>44710.525694444441</v>
      </c>
      <c r="G14" s="46">
        <v>44710.525694444441</v>
      </c>
      <c r="H14" s="44">
        <f t="shared" si="1"/>
        <v>0</v>
      </c>
      <c r="I14" s="42">
        <v>0</v>
      </c>
      <c r="J14" s="48" t="s">
        <v>38</v>
      </c>
      <c r="K14" s="41" t="s">
        <v>29</v>
      </c>
      <c r="L14" s="40">
        <v>12</v>
      </c>
      <c r="M14" s="40" t="s">
        <v>31</v>
      </c>
    </row>
    <row r="15" spans="1:13" s="16" customFormat="1" ht="42.75" customHeight="1" x14ac:dyDescent="0.2">
      <c r="A15" s="66">
        <v>9</v>
      </c>
      <c r="B15" s="89"/>
      <c r="C15" s="37" t="s">
        <v>39</v>
      </c>
      <c r="D15" s="56" t="s">
        <v>80</v>
      </c>
      <c r="E15" s="37" t="s">
        <v>81</v>
      </c>
      <c r="F15" s="46">
        <v>44710.697916666664</v>
      </c>
      <c r="G15" s="46">
        <v>44710.697916666664</v>
      </c>
      <c r="H15" s="44">
        <f t="shared" si="1"/>
        <v>0</v>
      </c>
      <c r="I15" s="42">
        <v>0</v>
      </c>
      <c r="J15" s="48" t="s">
        <v>38</v>
      </c>
      <c r="K15" s="41" t="s">
        <v>29</v>
      </c>
      <c r="L15" s="40">
        <v>12</v>
      </c>
      <c r="M15" s="40" t="s">
        <v>29</v>
      </c>
    </row>
    <row r="16" spans="1:13" s="16" customFormat="1" ht="42.75" customHeight="1" x14ac:dyDescent="0.2">
      <c r="A16" s="66">
        <v>10</v>
      </c>
      <c r="B16" s="90"/>
      <c r="C16" s="37" t="s">
        <v>39</v>
      </c>
      <c r="D16" s="56" t="s">
        <v>80</v>
      </c>
      <c r="E16" s="37" t="s">
        <v>40</v>
      </c>
      <c r="F16" s="46">
        <v>44711.115972222222</v>
      </c>
      <c r="G16" s="46">
        <v>44711.115972222222</v>
      </c>
      <c r="H16" s="44">
        <f t="shared" si="1"/>
        <v>0</v>
      </c>
      <c r="I16" s="42">
        <v>0</v>
      </c>
      <c r="J16" s="53" t="s">
        <v>82</v>
      </c>
      <c r="K16" s="41" t="s">
        <v>29</v>
      </c>
      <c r="L16" s="40">
        <v>12</v>
      </c>
      <c r="M16" s="40" t="s">
        <v>29</v>
      </c>
    </row>
    <row r="17" spans="1:13" s="16" customFormat="1" ht="75" customHeight="1" x14ac:dyDescent="0.2">
      <c r="A17" s="66">
        <v>11</v>
      </c>
      <c r="B17" s="65" t="s">
        <v>34</v>
      </c>
      <c r="C17" s="37" t="s">
        <v>64</v>
      </c>
      <c r="D17" s="49" t="s">
        <v>65</v>
      </c>
      <c r="E17" s="43" t="s">
        <v>66</v>
      </c>
      <c r="F17" s="46">
        <v>44707.770833333336</v>
      </c>
      <c r="G17" s="46">
        <v>44707.779861111114</v>
      </c>
      <c r="H17" s="39">
        <f t="shared" si="1"/>
        <v>9.0277777781011537E-3</v>
      </c>
      <c r="I17" s="37">
        <v>42</v>
      </c>
      <c r="J17" s="48" t="s">
        <v>38</v>
      </c>
      <c r="K17" s="37" t="s">
        <v>91</v>
      </c>
      <c r="L17" s="40">
        <v>22</v>
      </c>
      <c r="M17" s="40" t="s">
        <v>31</v>
      </c>
    </row>
    <row r="18" spans="1:13" s="16" customFormat="1" ht="56.25" customHeight="1" x14ac:dyDescent="0.2">
      <c r="A18" s="66">
        <v>12</v>
      </c>
      <c r="B18" s="60" t="s">
        <v>36</v>
      </c>
      <c r="C18" s="38" t="s">
        <v>50</v>
      </c>
      <c r="D18" s="50" t="s">
        <v>51</v>
      </c>
      <c r="E18" s="37" t="s">
        <v>52</v>
      </c>
      <c r="F18" s="46">
        <v>44708.628472222219</v>
      </c>
      <c r="G18" s="46">
        <v>44708.681250000001</v>
      </c>
      <c r="H18" s="51">
        <v>5.9722222222222225E-2</v>
      </c>
      <c r="I18" s="37">
        <v>0</v>
      </c>
      <c r="J18" s="48" t="s">
        <v>93</v>
      </c>
      <c r="K18" s="41" t="s">
        <v>29</v>
      </c>
      <c r="L18" s="40">
        <v>25</v>
      </c>
      <c r="M18" s="40" t="s">
        <v>29</v>
      </c>
    </row>
    <row r="19" spans="1:13" s="16" customFormat="1" ht="42.75" customHeight="1" x14ac:dyDescent="0.2">
      <c r="A19" s="66">
        <v>13</v>
      </c>
      <c r="B19" s="60" t="s">
        <v>37</v>
      </c>
      <c r="C19" s="38" t="s">
        <v>41</v>
      </c>
      <c r="D19" s="50" t="s">
        <v>47</v>
      </c>
      <c r="E19" s="37" t="s">
        <v>42</v>
      </c>
      <c r="F19" s="46">
        <v>44709.527777777781</v>
      </c>
      <c r="G19" s="46">
        <v>44709.591666666667</v>
      </c>
      <c r="H19" s="44">
        <f>G19-F19</f>
        <v>6.3888888886140194E-2</v>
      </c>
      <c r="I19" s="37">
        <v>859</v>
      </c>
      <c r="J19" s="55" t="s">
        <v>94</v>
      </c>
      <c r="K19" s="41" t="s">
        <v>29</v>
      </c>
      <c r="L19" s="40">
        <v>15</v>
      </c>
      <c r="M19" s="40" t="s">
        <v>29</v>
      </c>
    </row>
    <row r="20" spans="1:13" s="16" customFormat="1" ht="42.75" customHeight="1" x14ac:dyDescent="0.2">
      <c r="A20" s="66">
        <v>14</v>
      </c>
      <c r="B20" s="88" t="s">
        <v>55</v>
      </c>
      <c r="C20" s="37" t="s">
        <v>72</v>
      </c>
      <c r="D20" s="49" t="s">
        <v>73</v>
      </c>
      <c r="E20" s="37" t="s">
        <v>70</v>
      </c>
      <c r="F20" s="46">
        <v>44706.506944444445</v>
      </c>
      <c r="G20" s="46">
        <v>44706.767361111109</v>
      </c>
      <c r="H20" s="44">
        <f>G20-F20</f>
        <v>0.26041666666424135</v>
      </c>
      <c r="I20" s="38">
        <v>1125</v>
      </c>
      <c r="J20" s="47" t="s">
        <v>74</v>
      </c>
      <c r="K20" s="41" t="s">
        <v>92</v>
      </c>
      <c r="L20" s="40">
        <v>20</v>
      </c>
      <c r="M20" s="40" t="s">
        <v>31</v>
      </c>
    </row>
    <row r="21" spans="1:13" s="16" customFormat="1" ht="42.75" customHeight="1" x14ac:dyDescent="0.2">
      <c r="A21" s="66">
        <v>15</v>
      </c>
      <c r="B21" s="90"/>
      <c r="C21" s="37" t="s">
        <v>72</v>
      </c>
      <c r="D21" s="49" t="s">
        <v>75</v>
      </c>
      <c r="E21" s="37" t="s">
        <v>70</v>
      </c>
      <c r="F21" s="46">
        <v>44706.556944444441</v>
      </c>
      <c r="G21" s="46">
        <v>44706.647916666669</v>
      </c>
      <c r="H21" s="44">
        <f>G21-F21</f>
        <v>9.0972222227719612E-2</v>
      </c>
      <c r="I21" s="38">
        <v>313</v>
      </c>
      <c r="J21" s="53" t="s">
        <v>76</v>
      </c>
      <c r="K21" s="41" t="s">
        <v>29</v>
      </c>
      <c r="L21" s="40">
        <v>20</v>
      </c>
      <c r="M21" s="40" t="s">
        <v>31</v>
      </c>
    </row>
    <row r="22" spans="1:13" s="16" customFormat="1" ht="42.75" customHeight="1" x14ac:dyDescent="0.2">
      <c r="A22" s="66">
        <v>16</v>
      </c>
      <c r="B22" s="89" t="s">
        <v>59</v>
      </c>
      <c r="C22" s="37" t="s">
        <v>56</v>
      </c>
      <c r="D22" s="49" t="s">
        <v>57</v>
      </c>
      <c r="E22" s="37" t="s">
        <v>58</v>
      </c>
      <c r="F22" s="46">
        <v>44707.818055555559</v>
      </c>
      <c r="G22" s="46">
        <v>44707.824999999997</v>
      </c>
      <c r="H22" s="44">
        <f>G22-F22</f>
        <v>6.9444444379769266E-3</v>
      </c>
      <c r="I22" s="38">
        <v>40</v>
      </c>
      <c r="J22" s="48" t="s">
        <v>38</v>
      </c>
      <c r="K22" s="41" t="s">
        <v>29</v>
      </c>
      <c r="L22" s="40">
        <v>21</v>
      </c>
      <c r="M22" s="40" t="s">
        <v>31</v>
      </c>
    </row>
    <row r="23" spans="1:13" s="16" customFormat="1" ht="42.75" customHeight="1" x14ac:dyDescent="0.2">
      <c r="A23" s="66">
        <v>17</v>
      </c>
      <c r="B23" s="89"/>
      <c r="C23" s="37" t="s">
        <v>60</v>
      </c>
      <c r="D23" s="49" t="s">
        <v>61</v>
      </c>
      <c r="E23" s="37" t="s">
        <v>30</v>
      </c>
      <c r="F23" s="46">
        <v>44707.739583333336</v>
      </c>
      <c r="G23" s="46">
        <v>44707.760416666664</v>
      </c>
      <c r="H23" s="39">
        <f>G23-F23</f>
        <v>2.0833333328482695E-2</v>
      </c>
      <c r="I23" s="38">
        <v>210</v>
      </c>
      <c r="J23" s="62" t="s">
        <v>62</v>
      </c>
      <c r="K23" s="41" t="s">
        <v>63</v>
      </c>
      <c r="L23" s="40">
        <v>19</v>
      </c>
      <c r="M23" s="40" t="s">
        <v>31</v>
      </c>
    </row>
    <row r="24" spans="1:13" s="16" customFormat="1" ht="42.75" customHeight="1" x14ac:dyDescent="0.2">
      <c r="A24" s="66">
        <v>18</v>
      </c>
      <c r="B24" s="90"/>
      <c r="C24" s="37" t="s">
        <v>85</v>
      </c>
      <c r="D24" s="49" t="s">
        <v>86</v>
      </c>
      <c r="E24" s="37" t="s">
        <v>87</v>
      </c>
      <c r="F24" s="46">
        <v>44710.690972222219</v>
      </c>
      <c r="G24" s="46">
        <v>44710.729166666664</v>
      </c>
      <c r="H24" s="44">
        <f t="shared" ref="H24" si="2">G24-F24</f>
        <v>3.8194444445252884E-2</v>
      </c>
      <c r="I24" s="42">
        <v>135</v>
      </c>
      <c r="J24" s="53" t="s">
        <v>101</v>
      </c>
      <c r="K24" s="41" t="s">
        <v>29</v>
      </c>
      <c r="L24" s="40">
        <v>12</v>
      </c>
      <c r="M24" s="40" t="s">
        <v>31</v>
      </c>
    </row>
    <row r="25" spans="1:13" s="16" customFormat="1" ht="42.75" customHeight="1" x14ac:dyDescent="0.2">
      <c r="A25" s="66">
        <v>19</v>
      </c>
      <c r="B25" s="61" t="s">
        <v>43</v>
      </c>
      <c r="C25" s="59" t="s">
        <v>44</v>
      </c>
      <c r="D25" s="49" t="s">
        <v>77</v>
      </c>
      <c r="E25" s="54" t="s">
        <v>30</v>
      </c>
      <c r="F25" s="46">
        <v>44705.875</v>
      </c>
      <c r="G25" s="46">
        <v>44706.581944444442</v>
      </c>
      <c r="H25" s="44">
        <f t="shared" ref="H25" si="3">G25-F25</f>
        <v>0.7069444444423425</v>
      </c>
      <c r="I25" s="37">
        <v>263</v>
      </c>
      <c r="J25" s="53" t="s">
        <v>78</v>
      </c>
      <c r="K25" s="37" t="s">
        <v>29</v>
      </c>
      <c r="L25" s="37">
        <v>15</v>
      </c>
      <c r="M25" s="40" t="s">
        <v>31</v>
      </c>
    </row>
    <row r="26" spans="1:13" s="16" customFormat="1" ht="39.950000000000003" customHeight="1" x14ac:dyDescent="0.2">
      <c r="B26" s="78" t="s">
        <v>97</v>
      </c>
      <c r="C26" s="78"/>
      <c r="D26" s="78"/>
      <c r="E26" s="19"/>
      <c r="F26" s="20"/>
      <c r="G26" s="20"/>
      <c r="H26" s="21"/>
      <c r="I26" s="22"/>
      <c r="J26" s="23"/>
      <c r="K26" s="24"/>
      <c r="L26" s="25"/>
      <c r="M26" s="26"/>
    </row>
    <row r="27" spans="1:13" s="16" customFormat="1" ht="27.75" customHeight="1" x14ac:dyDescent="0.2">
      <c r="B27" s="83" t="s">
        <v>17</v>
      </c>
      <c r="C27" s="84"/>
      <c r="D27" s="30">
        <v>10</v>
      </c>
      <c r="F27" s="45"/>
      <c r="G27" s="45"/>
      <c r="H27" s="36"/>
      <c r="I27" s="36"/>
      <c r="J27" s="36"/>
      <c r="K27" s="36"/>
      <c r="L27" s="36"/>
      <c r="M27" s="36"/>
    </row>
    <row r="28" spans="1:13" s="16" customFormat="1" ht="30" customHeight="1" x14ac:dyDescent="0.2">
      <c r="B28" s="85" t="s">
        <v>18</v>
      </c>
      <c r="C28" s="85"/>
      <c r="D28" s="29">
        <v>1</v>
      </c>
      <c r="E28" s="18"/>
      <c r="F28" s="36"/>
      <c r="G28" s="36"/>
      <c r="H28" s="36"/>
      <c r="I28" s="36"/>
      <c r="J28" s="36"/>
      <c r="K28" s="36"/>
      <c r="L28" s="36"/>
      <c r="M28" s="36"/>
    </row>
    <row r="29" spans="1:13" s="16" customFormat="1" ht="30" customHeight="1" x14ac:dyDescent="0.2">
      <c r="B29" s="85" t="s">
        <v>19</v>
      </c>
      <c r="C29" s="85"/>
      <c r="D29" s="29">
        <v>2</v>
      </c>
      <c r="E29" s="18"/>
      <c r="F29" s="36"/>
      <c r="G29" s="36"/>
      <c r="H29" s="36"/>
      <c r="I29" s="36"/>
      <c r="J29" s="36"/>
      <c r="K29" s="36"/>
      <c r="L29" s="36"/>
      <c r="M29" s="36"/>
    </row>
    <row r="30" spans="1:13" s="16" customFormat="1" ht="30" customHeight="1" x14ac:dyDescent="0.2">
      <c r="B30" s="86" t="s">
        <v>20</v>
      </c>
      <c r="C30" s="86"/>
      <c r="D30" s="29">
        <v>3</v>
      </c>
      <c r="E30" s="18"/>
      <c r="F30" s="36"/>
      <c r="G30" s="36"/>
      <c r="H30" s="36"/>
      <c r="I30" s="36"/>
      <c r="J30" s="36"/>
      <c r="K30" s="36"/>
      <c r="L30" s="36"/>
      <c r="M30" s="36"/>
    </row>
    <row r="31" spans="1:13" s="16" customFormat="1" ht="24.75" customHeight="1" x14ac:dyDescent="0.2">
      <c r="B31" s="87" t="s">
        <v>12</v>
      </c>
      <c r="C31" s="87"/>
      <c r="D31" s="31">
        <v>2</v>
      </c>
      <c r="E31" s="5"/>
      <c r="F31" s="36"/>
      <c r="G31" s="36"/>
      <c r="H31" s="36"/>
      <c r="I31" s="36"/>
      <c r="J31" s="36"/>
      <c r="K31" s="36"/>
      <c r="L31" s="36"/>
      <c r="M31" s="36"/>
    </row>
    <row r="32" spans="1:13" s="16" customFormat="1" ht="30" customHeight="1" x14ac:dyDescent="0.2">
      <c r="B32" s="69" t="s">
        <v>20</v>
      </c>
      <c r="C32" s="69"/>
      <c r="D32" s="28">
        <v>0</v>
      </c>
      <c r="E32" s="18"/>
      <c r="F32" s="36"/>
      <c r="G32" s="36"/>
      <c r="H32" s="36"/>
      <c r="I32" s="36"/>
      <c r="J32" s="36"/>
      <c r="K32" s="36"/>
      <c r="L32" s="36"/>
      <c r="M32" s="36"/>
    </row>
    <row r="33" spans="1:15" s="16" customFormat="1" ht="30" customHeight="1" x14ac:dyDescent="0.2">
      <c r="B33" s="79" t="s">
        <v>21</v>
      </c>
      <c r="C33" s="79"/>
      <c r="D33" s="32">
        <v>0</v>
      </c>
      <c r="F33" s="36"/>
      <c r="G33" s="36"/>
      <c r="H33" s="36"/>
      <c r="I33" s="36"/>
      <c r="J33" s="36"/>
      <c r="K33" s="36"/>
      <c r="L33" s="36"/>
      <c r="M33" s="36"/>
    </row>
    <row r="34" spans="1:15" s="16" customFormat="1" ht="30" customHeight="1" x14ac:dyDescent="0.2">
      <c r="B34" s="80" t="s">
        <v>22</v>
      </c>
      <c r="C34" s="80"/>
      <c r="D34" s="33">
        <v>6</v>
      </c>
      <c r="E34" s="10"/>
      <c r="F34" s="36"/>
      <c r="G34" s="36"/>
      <c r="H34" s="36"/>
      <c r="I34" s="36"/>
      <c r="J34" s="36"/>
      <c r="K34" s="36"/>
      <c r="L34" s="36"/>
      <c r="M34" s="36"/>
    </row>
    <row r="35" spans="1:15" s="16" customFormat="1" ht="30" customHeight="1" x14ac:dyDescent="0.2">
      <c r="B35" s="81" t="s">
        <v>24</v>
      </c>
      <c r="C35" s="81"/>
      <c r="D35" s="34">
        <v>0</v>
      </c>
      <c r="E35" s="10"/>
      <c r="F35" s="36"/>
      <c r="G35" s="36"/>
      <c r="H35" s="36"/>
      <c r="I35" s="36"/>
      <c r="J35" s="36"/>
      <c r="K35" s="36"/>
      <c r="L35" s="36"/>
      <c r="M35" s="36"/>
    </row>
    <row r="36" spans="1:15" s="16" customFormat="1" ht="30" customHeight="1" x14ac:dyDescent="0.2">
      <c r="A36" s="3"/>
      <c r="B36" s="82" t="s">
        <v>23</v>
      </c>
      <c r="C36" s="82"/>
      <c r="D36" s="29">
        <v>0</v>
      </c>
      <c r="F36" s="36"/>
      <c r="G36" s="36"/>
      <c r="H36" s="36"/>
      <c r="I36" s="36"/>
      <c r="J36" s="36"/>
      <c r="K36" s="36"/>
      <c r="L36" s="36"/>
      <c r="M36" s="36"/>
    </row>
    <row r="37" spans="1:15" s="16" customFormat="1" ht="30" customHeight="1" x14ac:dyDescent="0.2">
      <c r="A37" s="3"/>
      <c r="B37" s="11"/>
      <c r="C37" s="11"/>
      <c r="D37" s="4"/>
      <c r="E37" s="9"/>
      <c r="F37" s="36"/>
      <c r="G37" s="36"/>
      <c r="H37" s="36"/>
      <c r="I37" s="36"/>
      <c r="J37" s="36"/>
      <c r="K37" s="36"/>
      <c r="L37" s="36"/>
      <c r="M37" s="36"/>
    </row>
    <row r="38" spans="1:15" s="16" customFormat="1" ht="30" customHeight="1" x14ac:dyDescent="0.2">
      <c r="A38" s="3"/>
      <c r="B38" s="92" t="s">
        <v>13</v>
      </c>
      <c r="C38" s="93"/>
      <c r="D38" s="35">
        <f>SUM(I7:I25)</f>
        <v>3878</v>
      </c>
      <c r="E38" s="2" t="s">
        <v>14</v>
      </c>
      <c r="F38" s="76" t="s">
        <v>27</v>
      </c>
      <c r="G38" s="76"/>
      <c r="H38" s="76"/>
      <c r="I38" s="77"/>
      <c r="J38" s="35">
        <f>SUMIF(M7:M25,"да",I7:I25)</f>
        <v>2841</v>
      </c>
      <c r="K38" s="2" t="s">
        <v>14</v>
      </c>
      <c r="L38" s="2"/>
      <c r="M38" s="7"/>
    </row>
    <row r="39" spans="1:15" s="16" customFormat="1" ht="30" customHeight="1" x14ac:dyDescent="0.2">
      <c r="A39" s="3"/>
      <c r="B39" s="13" t="s">
        <v>15</v>
      </c>
      <c r="C39" s="13"/>
      <c r="D39" s="6"/>
      <c r="E39" s="6"/>
      <c r="F39" s="6"/>
      <c r="G39" s="17"/>
      <c r="H39" s="17"/>
      <c r="I39" s="8"/>
      <c r="J39" s="8"/>
      <c r="K39" s="7"/>
      <c r="L39" s="7"/>
      <c r="M39" s="7"/>
      <c r="O39" s="16">
        <v>0</v>
      </c>
    </row>
    <row r="40" spans="1:15" s="16" customFormat="1" ht="30" customHeight="1" x14ac:dyDescent="0.2">
      <c r="A40" s="3"/>
      <c r="B40" s="91" t="s">
        <v>45</v>
      </c>
      <c r="C40" s="91"/>
      <c r="D40" s="6"/>
      <c r="E40" s="6"/>
      <c r="F40" s="6"/>
      <c r="G40" s="17"/>
      <c r="H40" s="17"/>
      <c r="I40" s="8"/>
      <c r="J40" s="17"/>
      <c r="K40" s="7"/>
      <c r="L40" s="7"/>
      <c r="M40" s="6"/>
    </row>
    <row r="41" spans="1:15" s="16" customFormat="1" ht="32.25" customHeight="1" x14ac:dyDescent="0.2">
      <c r="A41" s="3"/>
      <c r="B41" s="12"/>
      <c r="C41" s="12"/>
      <c r="D41" s="6"/>
      <c r="E41" s="6"/>
      <c r="F41" s="27"/>
      <c r="G41" s="27"/>
      <c r="H41" s="27"/>
      <c r="I41" s="6"/>
      <c r="J41" s="6"/>
      <c r="K41" s="6"/>
      <c r="L41" s="6"/>
      <c r="M41" s="6"/>
    </row>
    <row r="42" spans="1:15" s="16" customFormat="1" ht="39.950000000000003" customHeight="1" x14ac:dyDescent="0.2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"/>
    </row>
    <row r="43" spans="1:15" s="16" customFormat="1" ht="41.2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5" s="16" customFormat="1" ht="33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5" s="14" customFormat="1" ht="30" customHeight="1" x14ac:dyDescent="0.2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"/>
    </row>
    <row r="46" spans="1:15" s="14" customFormat="1" ht="30" customHeight="1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5" s="14" customFormat="1" ht="30" customHeigh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5" s="14" customFormat="1" ht="30" customHeight="1" x14ac:dyDescent="0.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30" customHeight="1" x14ac:dyDescent="0.2"/>
    <row r="50" spans="1:13" ht="30" customHeight="1" x14ac:dyDescent="0.2"/>
    <row r="51" spans="1:13" ht="30" customHeight="1" x14ac:dyDescent="0.2"/>
    <row r="52" spans="1:13" s="15" customFormat="1" ht="30" customHeight="1" x14ac:dyDescent="0.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30" customHeight="1" x14ac:dyDescent="0.2"/>
    <row r="54" spans="1:13" ht="14.25" customHeight="1" x14ac:dyDescent="0.2"/>
    <row r="55" spans="1:13" ht="38.450000000000003" customHeight="1" x14ac:dyDescent="0.2"/>
    <row r="56" spans="1:13" ht="33.75" customHeight="1" x14ac:dyDescent="0.2"/>
    <row r="57" spans="1:13" s="9" customFormat="1" ht="21.75" customHeight="1" x14ac:dyDescent="0.2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1.75" customHeight="1" x14ac:dyDescent="0.2"/>
  </sheetData>
  <sortState ref="B7:M24">
    <sortCondition ref="F7:F24"/>
    <sortCondition ref="B7:B24"/>
  </sortState>
  <mergeCells count="34">
    <mergeCell ref="B40:C40"/>
    <mergeCell ref="B38:C38"/>
    <mergeCell ref="H5:H6"/>
    <mergeCell ref="I5:I6"/>
    <mergeCell ref="B7:B9"/>
    <mergeCell ref="B20:B21"/>
    <mergeCell ref="B22:B24"/>
    <mergeCell ref="F38:I38"/>
    <mergeCell ref="B26:D26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J5:J6"/>
    <mergeCell ref="B32:C32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F5:G5"/>
    <mergeCell ref="B10:B1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2022-05-30T03:27:17Z</cp:lastPrinted>
  <dcterms:created xsi:type="dcterms:W3CDTF">1996-10-08T23:32:33Z</dcterms:created>
  <dcterms:modified xsi:type="dcterms:W3CDTF">2022-05-30T06:48:54Z</dcterms:modified>
</cp:coreProperties>
</file>